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6" windowHeight="12432" firstSheet="1" activeTab="1"/>
  </bookViews>
  <sheets>
    <sheet name="Район" sheetId="2" state="hidden" r:id="rId1"/>
    <sheet name="Город" sheetId="10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Сосновка" sheetId="9" state="hidden" r:id="rId8"/>
  </sheets>
  <definedNames>
    <definedName name="_xlnm.Print_Titles" localSheetId="1">Город!$8:$10</definedName>
    <definedName name="_xlnm.Print_Area" localSheetId="1">Город!$A$1:$K$17</definedName>
    <definedName name="_xlnm.Print_Area" localSheetId="4">Лыхма!$A$1:$J$40</definedName>
  </definedNames>
  <calcPr calcId="162913"/>
</workbook>
</file>

<file path=xl/calcChain.xml><?xml version="1.0" encoding="utf-8"?>
<calcChain xmlns="http://schemas.openxmlformats.org/spreadsheetml/2006/main">
  <c r="I15" i="10" l="1"/>
  <c r="J15" i="10"/>
  <c r="K15" i="10" s="1"/>
  <c r="J14" i="10"/>
  <c r="K14" i="10" s="1"/>
  <c r="J13" i="10"/>
  <c r="K13" i="10" s="1"/>
  <c r="J12" i="10"/>
  <c r="K12" i="10" s="1"/>
  <c r="J11" i="10"/>
  <c r="K11" i="10" s="1"/>
  <c r="C11" i="10" l="1"/>
  <c r="D11" i="10" l="1"/>
  <c r="F11" i="10"/>
  <c r="F15" i="10" s="1"/>
  <c r="G11" i="10"/>
  <c r="G15" i="10" s="1"/>
  <c r="H11" i="10"/>
  <c r="H15" i="10" s="1"/>
  <c r="E11" i="10"/>
  <c r="E15" i="10" s="1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9"/>
  <c r="E11" i="9"/>
  <c r="F11" i="9"/>
  <c r="G11" i="9"/>
  <c r="H11" i="9"/>
  <c r="I11" i="9"/>
  <c r="J11" i="9"/>
  <c r="D16" i="9"/>
  <c r="E16" i="9"/>
  <c r="F16" i="9"/>
  <c r="G16" i="9"/>
  <c r="H16" i="9"/>
  <c r="I16" i="9"/>
  <c r="J16" i="9"/>
  <c r="D21" i="9"/>
  <c r="E21" i="9"/>
  <c r="F21" i="9"/>
  <c r="G21" i="9"/>
  <c r="H21" i="9"/>
  <c r="I21" i="9"/>
  <c r="J21" i="9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E26" i="5" l="1"/>
  <c r="F26" i="5"/>
  <c r="G26" i="5"/>
  <c r="H26" i="5"/>
  <c r="I26" i="5"/>
  <c r="J26" i="5"/>
  <c r="E26" i="4"/>
  <c r="F26" i="4"/>
  <c r="G26" i="4"/>
  <c r="H26" i="4"/>
  <c r="I26" i="4"/>
  <c r="J26" i="4"/>
  <c r="D31" i="9" l="1"/>
  <c r="E31" i="9"/>
  <c r="F31" i="9"/>
  <c r="G31" i="9"/>
  <c r="H31" i="9"/>
  <c r="I31" i="9"/>
  <c r="J31" i="9"/>
  <c r="D26" i="9"/>
  <c r="D6" i="9" s="1"/>
  <c r="D36" i="9" s="1"/>
  <c r="E26" i="9"/>
  <c r="E6" i="9" s="1"/>
  <c r="F26" i="9"/>
  <c r="F6" i="9" s="1"/>
  <c r="G26" i="9"/>
  <c r="G6" i="9" s="1"/>
  <c r="H26" i="9"/>
  <c r="H6" i="9" s="1"/>
  <c r="I26" i="9"/>
  <c r="I6" i="9" s="1"/>
  <c r="J26" i="9"/>
  <c r="J6" i="9" s="1"/>
  <c r="D10" i="9"/>
  <c r="D40" i="9" s="1"/>
  <c r="E10" i="9"/>
  <c r="E40" i="9" s="1"/>
  <c r="F10" i="9"/>
  <c r="F40" i="9" s="1"/>
  <c r="G10" i="9"/>
  <c r="G40" i="9" s="1"/>
  <c r="H10" i="9"/>
  <c r="H40" i="9" s="1"/>
  <c r="I10" i="9"/>
  <c r="I40" i="9" s="1"/>
  <c r="J10" i="9"/>
  <c r="J40" i="9" s="1"/>
  <c r="D9" i="9"/>
  <c r="D39" i="9" s="1"/>
  <c r="E9" i="9"/>
  <c r="E39" i="9" s="1"/>
  <c r="F9" i="9"/>
  <c r="F39" i="9" s="1"/>
  <c r="G9" i="9"/>
  <c r="G39" i="9" s="1"/>
  <c r="H9" i="9"/>
  <c r="H39" i="9" s="1"/>
  <c r="I9" i="9"/>
  <c r="I39" i="9" s="1"/>
  <c r="J9" i="9"/>
  <c r="J39" i="9" s="1"/>
  <c r="D8" i="9"/>
  <c r="D38" i="9" s="1"/>
  <c r="E8" i="9"/>
  <c r="E38" i="9" s="1"/>
  <c r="F8" i="9"/>
  <c r="F38" i="9" s="1"/>
  <c r="G8" i="9"/>
  <c r="G38" i="9" s="1"/>
  <c r="H8" i="9"/>
  <c r="H38" i="9" s="1"/>
  <c r="I8" i="9"/>
  <c r="I38" i="9" s="1"/>
  <c r="J8" i="9"/>
  <c r="J38" i="9" s="1"/>
  <c r="C10" i="9"/>
  <c r="C9" i="9"/>
  <c r="C8" i="9"/>
  <c r="C26" i="9"/>
  <c r="D31" i="8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E36" i="9"/>
  <c r="J36" i="9"/>
  <c r="I36" i="9"/>
  <c r="H36" i="9"/>
  <c r="G36" i="9"/>
  <c r="F36" i="9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D38" i="7" s="1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D31" i="6"/>
  <c r="E31" i="6"/>
  <c r="F31" i="6"/>
  <c r="G31" i="6"/>
  <c r="H31" i="6"/>
  <c r="I31" i="6"/>
  <c r="I36" i="6" s="1"/>
  <c r="J31" i="6"/>
  <c r="D26" i="6"/>
  <c r="D6" i="6" s="1"/>
  <c r="D36" i="6" s="1"/>
  <c r="E26" i="6"/>
  <c r="E6" i="6" s="1"/>
  <c r="F26" i="6"/>
  <c r="F6" i="6" s="1"/>
  <c r="G26" i="6"/>
  <c r="G6" i="6" s="1"/>
  <c r="H26" i="6"/>
  <c r="H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H36" i="6" l="1"/>
  <c r="F36" i="6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C38" i="4"/>
  <c r="E40" i="4"/>
  <c r="F40" i="4"/>
  <c r="D39" i="4"/>
  <c r="D26" i="4"/>
  <c r="D6" i="4" s="1"/>
  <c r="D36" i="4" s="1"/>
  <c r="D15" i="10"/>
  <c r="D65" i="2" l="1"/>
  <c r="D10" i="2" s="1"/>
  <c r="D120" i="2" s="1"/>
  <c r="F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F121" i="2" s="1"/>
  <c r="G11" i="2"/>
  <c r="G121" i="2" s="1"/>
  <c r="H11" i="2"/>
  <c r="H121" i="2" s="1"/>
  <c r="I11" i="2"/>
  <c r="I121" i="2" s="1"/>
  <c r="J11" i="2"/>
  <c r="J121" i="2" s="1"/>
  <c r="E10" i="2"/>
  <c r="E120" i="2" s="1"/>
  <c r="F10" i="2"/>
  <c r="F120" i="2" s="1"/>
  <c r="G10" i="2"/>
  <c r="G120" i="2" s="1"/>
  <c r="H10" i="2"/>
  <c r="H120" i="2" s="1"/>
  <c r="I10" i="2"/>
  <c r="I120" i="2" s="1"/>
  <c r="J10" i="2"/>
  <c r="J120" i="2" s="1"/>
  <c r="D9" i="2"/>
  <c r="D119" i="2" s="1"/>
  <c r="E9" i="2"/>
  <c r="E119" i="2" s="1"/>
  <c r="F9" i="2"/>
  <c r="G9" i="2"/>
  <c r="G119" i="2" s="1"/>
  <c r="H9" i="2"/>
  <c r="H119" i="2" s="1"/>
  <c r="I9" i="2"/>
  <c r="I119" i="2" s="1"/>
  <c r="J9" i="2"/>
  <c r="J119" i="2" s="1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31" i="9"/>
  <c r="C21" i="9"/>
  <c r="C16" i="9"/>
  <c r="C11" i="9"/>
  <c r="C40" i="9"/>
  <c r="C39" i="9"/>
  <c r="C38" i="9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15" i="10" l="1"/>
  <c r="C6" i="9"/>
  <c r="C36" i="9" s="1"/>
  <c r="C6" i="7"/>
  <c r="C36" i="7" s="1"/>
  <c r="C6" i="8"/>
  <c r="C36" i="8" s="1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12" i="2" l="1"/>
  <c r="C120" i="2"/>
  <c r="C7" i="2"/>
  <c r="C117" i="2" s="1"/>
  <c r="C119" i="2"/>
</calcChain>
</file>

<file path=xl/sharedStrings.xml><?xml version="1.0" encoding="utf-8"?>
<sst xmlns="http://schemas.openxmlformats.org/spreadsheetml/2006/main" count="479" uniqueCount="105">
  <si>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</si>
  <si>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</si>
  <si>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</si>
  <si>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</si>
  <si>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</si>
  <si>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</si>
  <si>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</si>
  <si>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</si>
  <si>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</si>
  <si>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</si>
  <si>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</si>
  <si>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</si>
  <si>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</si>
  <si>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</si>
  <si>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</si>
  <si>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</si>
  <si>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</si>
  <si>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</si>
  <si>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</si>
  <si>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</si>
  <si>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</si>
  <si>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</si>
  <si>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</si>
  <si>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</si>
  <si>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</si>
  <si>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</si>
  <si>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</si>
  <si>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</si>
  <si>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</si>
  <si>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</si>
  <si>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</si>
  <si>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</si>
  <si>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</si>
  <si>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</si>
  <si>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</si>
  <si>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</si>
  <si>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</si>
  <si>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</si>
  <si>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</si>
  <si>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</si>
  <si>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</si>
  <si>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</si>
  <si>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</si>
  <si>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</si>
  <si>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</si>
  <si>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</si>
  <si>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</si>
  <si>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</si>
  <si>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</si>
  <si>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</si>
  <si>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</si>
  <si>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</si>
  <si>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</si>
  <si>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</si>
  <si>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</si>
  <si>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</si>
  <si>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</si>
  <si>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</si>
  <si>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</si>
  <si>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</si>
  <si>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</si>
  <si>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</si>
  <si>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</si>
  <si>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</si>
  <si>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</si>
  <si>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</si>
  <si>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</si>
  <si>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</si>
  <si>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</si>
  <si>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</si>
  <si>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</si>
  <si>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</si>
  <si>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</si>
  <si>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</si>
  <si>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</si>
  <si>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сельского поселения Сосновка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</si>
  <si>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Сосновка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</si>
  <si>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</si>
  <si>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</si>
  <si>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</si>
  <si>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</si>
  <si>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</si>
  <si>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Муниципальная программа сельского поселения Сосновка 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</si>
  <si>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</si>
  <si>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</si>
  <si>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</si>
  <si>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</si>
  <si>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</si>
  <si>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</si>
  <si>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СВЕДЕНИЯ О ПРЕДЕЛЬНЫХ ОБЪЕМАХ ФИНАНСОВОГО ОБЕСПЕЧЕНИЯ РЕАЛИЗАЦИИ МУНИЦИПАЛЬНЫХ ПРОГРАММ
 СЕЛЬСКОГО ПОСЕЛЕНИЯ СОСНОВКА</t>
  </si>
  <si>
    <t>Муниципальная программа "Повышение эффективности деятельности органов местного самоуправления городского поселения Белоярский на 2017-2023 годы"</t>
  </si>
  <si>
    <t>Муниципальная программа  "Развитие жилищно-коммунального комплекса на территории городского поселения Белоярский на 2017-2023 годы"</t>
  </si>
  <si>
    <t>(тыс. рублей)</t>
  </si>
  <si>
    <t>Отчетный
 2018 год</t>
  </si>
  <si>
    <t>Текущий финансовый 2019 год</t>
  </si>
  <si>
    <t>Очередной финансовый 2020 год</t>
  </si>
  <si>
    <t>I</t>
  </si>
  <si>
    <t>II</t>
  </si>
  <si>
    <t>Приложение № 2</t>
  </si>
  <si>
    <t>______________________________</t>
  </si>
  <si>
    <t>к бюджетному прогнозу городского поселения Белоярский на период до 2026 года</t>
  </si>
  <si>
    <t>СВЕДЕНИЯ О ПРЕДЕЛЬНЫХ ОБЪЕМАХ ФИНАНСОВОГО ОБЕСПЕЧЕНИЯ РЕАЛИЗАЦИИ МУНИЦИПАЛЬНЫХ ПРОГРАММ  ГОРОДСКОГО ПОСЕЛЕНИЯ БЕЛОЯРСКИЙ НА ПЕРИОД ДО 2026 ГОДА</t>
  </si>
  <si>
    <t>2024 год</t>
  </si>
  <si>
    <t>2025 год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</si>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</sst>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7.6640625" customWidth="1"/>
    <col min="5" max="5" width="13.109375" customWidth="1"/>
  </cols>
  <sheetData>
    <row r="1" spans="1:10" ht="1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33.75" customHeight="1" x14ac:dyDescent="0.3">
      <c r="A2" s="32" t="s">
        <v>83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39.75" customHeight="1" x14ac:dyDescent="0.3">
      <c r="A4" s="36" t="s">
        <v>0</v>
      </c>
      <c r="B4" s="36" t="s">
        <v>1</v>
      </c>
      <c r="C4" s="38" t="s">
        <v>50</v>
      </c>
      <c r="D4" s="38" t="s">
        <v>51</v>
      </c>
      <c r="E4" s="38" t="s">
        <v>52</v>
      </c>
      <c r="F4" s="33" t="s">
        <v>2</v>
      </c>
      <c r="G4" s="34"/>
      <c r="H4" s="34"/>
      <c r="I4" s="34"/>
      <c r="J4" s="35"/>
    </row>
    <row r="5" spans="1:10" ht="22.5" customHeight="1" x14ac:dyDescent="0.3">
      <c r="A5" s="37"/>
      <c r="B5" s="37"/>
      <c r="C5" s="39"/>
      <c r="D5" s="39"/>
      <c r="E5" s="39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6.8" x14ac:dyDescent="0.3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6" x14ac:dyDescent="0.3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6" x14ac:dyDescent="0.3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6" x14ac:dyDescent="0.3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4.8" x14ac:dyDescent="0.3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6" x14ac:dyDescent="0.3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3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3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3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3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3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3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3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3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3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3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2.4" x14ac:dyDescent="0.3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6" x14ac:dyDescent="0.3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6" x14ac:dyDescent="0.3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6" x14ac:dyDescent="0.3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6" x14ac:dyDescent="0.3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3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3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3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3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3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4.8" x14ac:dyDescent="0.3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6" x14ac:dyDescent="0.3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6" x14ac:dyDescent="0.3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6" x14ac:dyDescent="0.3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6" x14ac:dyDescent="0.3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3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3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3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3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3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3.6" x14ac:dyDescent="0.3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6" x14ac:dyDescent="0.3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6" x14ac:dyDescent="0.3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6" x14ac:dyDescent="0.3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6" x14ac:dyDescent="0.3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4.8" x14ac:dyDescent="0.3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6" x14ac:dyDescent="0.3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6" x14ac:dyDescent="0.3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6" x14ac:dyDescent="0.3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6" x14ac:dyDescent="0.3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0.4" x14ac:dyDescent="0.3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6" x14ac:dyDescent="0.3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6" x14ac:dyDescent="0.3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6" x14ac:dyDescent="0.3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6" x14ac:dyDescent="0.3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3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3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3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3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3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0.4" x14ac:dyDescent="0.3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6" x14ac:dyDescent="0.3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6" x14ac:dyDescent="0.3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6" x14ac:dyDescent="0.3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6" x14ac:dyDescent="0.3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3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3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3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3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3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3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3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3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3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3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" x14ac:dyDescent="0.3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6" x14ac:dyDescent="0.3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6" x14ac:dyDescent="0.3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6" x14ac:dyDescent="0.3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6" x14ac:dyDescent="0.3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3.6" x14ac:dyDescent="0.3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6" x14ac:dyDescent="0.3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6" x14ac:dyDescent="0.3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6" x14ac:dyDescent="0.3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6" x14ac:dyDescent="0.3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3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3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3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3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3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" x14ac:dyDescent="0.3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6" x14ac:dyDescent="0.3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6" x14ac:dyDescent="0.3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6" x14ac:dyDescent="0.3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6" x14ac:dyDescent="0.3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09.2" x14ac:dyDescent="0.3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6" x14ac:dyDescent="0.3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6" x14ac:dyDescent="0.3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6" x14ac:dyDescent="0.3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6" x14ac:dyDescent="0.3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3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6" x14ac:dyDescent="0.3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6" x14ac:dyDescent="0.3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6" x14ac:dyDescent="0.3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6" x14ac:dyDescent="0.3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3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6" x14ac:dyDescent="0.3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6" x14ac:dyDescent="0.3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6" x14ac:dyDescent="0.3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6" x14ac:dyDescent="0.3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6" x14ac:dyDescent="0.3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6" x14ac:dyDescent="0.3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6" x14ac:dyDescent="0.3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6" x14ac:dyDescent="0.3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6" x14ac:dyDescent="0.3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Normal="100" zoomScaleSheetLayoutView="100" workbookViewId="0">
      <selection activeCell="K14" sqref="K14"/>
    </sheetView>
  </sheetViews>
  <sheetFormatPr defaultRowHeight="14.4" x14ac:dyDescent="0.3"/>
  <cols>
    <col min="1" max="1" width="5.109375" customWidth="1"/>
    <col min="2" max="2" width="39.109375" customWidth="1"/>
    <col min="3" max="3" width="14.44140625" customWidth="1"/>
    <col min="4" max="5" width="14.33203125" customWidth="1"/>
    <col min="6" max="6" width="10.5546875" customWidth="1"/>
    <col min="7" max="7" width="11.33203125" customWidth="1"/>
    <col min="8" max="8" width="11.5546875" customWidth="1"/>
    <col min="9" max="9" width="11.109375" customWidth="1"/>
    <col min="10" max="10" width="10.88671875" customWidth="1"/>
    <col min="11" max="11" width="11.5546875" customWidth="1"/>
  </cols>
  <sheetData>
    <row r="1" spans="1:11" ht="15.6" x14ac:dyDescent="0.3">
      <c r="E1" s="28"/>
      <c r="F1" s="28"/>
      <c r="G1" s="41" t="s">
        <v>98</v>
      </c>
      <c r="H1" s="41"/>
      <c r="I1" s="41"/>
      <c r="J1" s="41"/>
      <c r="K1" s="41"/>
    </row>
    <row r="2" spans="1:11" ht="30.75" customHeight="1" x14ac:dyDescent="0.3">
      <c r="E2" s="28"/>
      <c r="F2" s="28"/>
      <c r="G2" s="42" t="s">
        <v>100</v>
      </c>
      <c r="H2" s="42"/>
      <c r="I2" s="42"/>
      <c r="J2" s="42"/>
      <c r="K2" s="42"/>
    </row>
    <row r="3" spans="1:11" ht="15" x14ac:dyDescent="0.25">
      <c r="E3" s="26"/>
      <c r="F3" s="26"/>
      <c r="G3" s="26"/>
      <c r="H3" s="26"/>
    </row>
    <row r="4" spans="1:11" ht="15" x14ac:dyDescent="0.25">
      <c r="E4" s="26"/>
      <c r="F4" s="26"/>
      <c r="G4" s="26"/>
      <c r="H4" s="26"/>
    </row>
    <row r="5" spans="1:11" ht="31.5" customHeight="1" x14ac:dyDescent="0.3">
      <c r="A5" s="40" t="s">
        <v>101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x14ac:dyDescent="0.25">
      <c r="A6" s="27"/>
      <c r="B6" s="27"/>
      <c r="C6" s="27"/>
      <c r="D6" s="27"/>
      <c r="E6" s="27"/>
      <c r="F6" s="27"/>
      <c r="G6" s="27"/>
      <c r="H6" s="27"/>
    </row>
    <row r="7" spans="1:11" x14ac:dyDescent="0.3">
      <c r="J7" s="25" t="s">
        <v>92</v>
      </c>
    </row>
    <row r="8" spans="1:11" ht="24" customHeight="1" x14ac:dyDescent="0.3">
      <c r="A8" s="44" t="s">
        <v>0</v>
      </c>
      <c r="B8" s="44" t="s">
        <v>1</v>
      </c>
      <c r="C8" s="45" t="s">
        <v>93</v>
      </c>
      <c r="D8" s="45" t="s">
        <v>94</v>
      </c>
      <c r="E8" s="45" t="s">
        <v>95</v>
      </c>
      <c r="F8" s="33" t="s">
        <v>2</v>
      </c>
      <c r="G8" s="34"/>
      <c r="H8" s="34"/>
      <c r="I8" s="34"/>
      <c r="J8" s="34"/>
      <c r="K8" s="35"/>
    </row>
    <row r="9" spans="1:11" ht="22.5" customHeight="1" x14ac:dyDescent="0.3">
      <c r="A9" s="44"/>
      <c r="B9" s="44"/>
      <c r="C9" s="45"/>
      <c r="D9" s="45"/>
      <c r="E9" s="45"/>
      <c r="F9" s="1" t="s">
        <v>55</v>
      </c>
      <c r="G9" s="1" t="s">
        <v>56</v>
      </c>
      <c r="H9" s="1" t="s">
        <v>57</v>
      </c>
      <c r="I9" s="29" t="s">
        <v>102</v>
      </c>
      <c r="J9" s="29" t="s">
        <v>103</v>
      </c>
      <c r="K9" s="29" t="s">
        <v>104</v>
      </c>
    </row>
    <row r="10" spans="1:11" ht="15.75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0"/>
      <c r="J10" s="30"/>
      <c r="K10" s="30"/>
    </row>
    <row r="11" spans="1:11" ht="31.2" x14ac:dyDescent="0.3">
      <c r="A11" s="10" t="s">
        <v>96</v>
      </c>
      <c r="B11" s="24" t="s">
        <v>3</v>
      </c>
      <c r="C11" s="21">
        <f t="shared" ref="C11:H11" si="0">C12+C13</f>
        <v>37227.1</v>
      </c>
      <c r="D11" s="21">
        <f t="shared" si="0"/>
        <v>13461.7</v>
      </c>
      <c r="E11" s="21">
        <f t="shared" si="0"/>
        <v>8767.9</v>
      </c>
      <c r="F11" s="21">
        <f t="shared" si="0"/>
        <v>8792.7000000000007</v>
      </c>
      <c r="G11" s="21">
        <f t="shared" si="0"/>
        <v>8814.5</v>
      </c>
      <c r="H11" s="21">
        <f t="shared" si="0"/>
        <v>8814.5</v>
      </c>
      <c r="I11" s="21">
        <v>0</v>
      </c>
      <c r="J11" s="21">
        <f t="shared" ref="I11:K15" si="1">I11</f>
        <v>0</v>
      </c>
      <c r="K11" s="21">
        <f t="shared" si="1"/>
        <v>0</v>
      </c>
    </row>
    <row r="12" spans="1:11" ht="81" customHeight="1" x14ac:dyDescent="0.3">
      <c r="A12" s="5" t="s">
        <v>8</v>
      </c>
      <c r="B12" s="23" t="s">
        <v>90</v>
      </c>
      <c r="C12" s="22">
        <v>7060.9</v>
      </c>
      <c r="D12" s="22">
        <v>5847</v>
      </c>
      <c r="E12" s="22">
        <v>6243.5</v>
      </c>
      <c r="F12" s="22">
        <v>6247.3</v>
      </c>
      <c r="G12" s="22">
        <v>6247.3</v>
      </c>
      <c r="H12" s="22">
        <v>6247.3</v>
      </c>
      <c r="I12" s="22">
        <v>0</v>
      </c>
      <c r="J12" s="22">
        <f t="shared" si="1"/>
        <v>0</v>
      </c>
      <c r="K12" s="22">
        <f t="shared" si="1"/>
        <v>0</v>
      </c>
    </row>
    <row r="13" spans="1:11" ht="64.5" customHeight="1" x14ac:dyDescent="0.3">
      <c r="A13" s="5" t="s">
        <v>13</v>
      </c>
      <c r="B13" s="23" t="s">
        <v>91</v>
      </c>
      <c r="C13" s="22">
        <v>30166.2</v>
      </c>
      <c r="D13" s="22">
        <v>7614.7</v>
      </c>
      <c r="E13" s="22">
        <v>2524.4</v>
      </c>
      <c r="F13" s="22">
        <v>2545.4</v>
      </c>
      <c r="G13" s="22">
        <v>2567.1999999999998</v>
      </c>
      <c r="H13" s="22">
        <v>2567.1999999999998</v>
      </c>
      <c r="I13" s="22">
        <v>0</v>
      </c>
      <c r="J13" s="22">
        <f t="shared" si="1"/>
        <v>0</v>
      </c>
      <c r="K13" s="22">
        <f t="shared" si="1"/>
        <v>0</v>
      </c>
    </row>
    <row r="14" spans="1:11" ht="15.6" x14ac:dyDescent="0.3">
      <c r="A14" s="10" t="s">
        <v>97</v>
      </c>
      <c r="B14" s="24" t="s">
        <v>9</v>
      </c>
      <c r="C14" s="21">
        <v>137468.9</v>
      </c>
      <c r="D14" s="21">
        <v>139244.9</v>
      </c>
      <c r="E14" s="21">
        <v>151490</v>
      </c>
      <c r="F14" s="21">
        <v>153738.79999999999</v>
      </c>
      <c r="G14" s="21">
        <v>155714.29999999999</v>
      </c>
      <c r="H14" s="21">
        <v>155714.29999999999</v>
      </c>
      <c r="I14" s="21">
        <v>164528.79999999999</v>
      </c>
      <c r="J14" s="21">
        <f t="shared" si="1"/>
        <v>164528.79999999999</v>
      </c>
      <c r="K14" s="21">
        <f t="shared" si="1"/>
        <v>164528.79999999999</v>
      </c>
    </row>
    <row r="15" spans="1:11" ht="15.6" x14ac:dyDescent="0.3">
      <c r="A15" s="10"/>
      <c r="B15" s="24" t="s">
        <v>49</v>
      </c>
      <c r="C15" s="21">
        <f t="shared" ref="C15:H15" si="2">C14+C11</f>
        <v>174696</v>
      </c>
      <c r="D15" s="21">
        <f t="shared" si="2"/>
        <v>152706.6</v>
      </c>
      <c r="E15" s="21">
        <f t="shared" si="2"/>
        <v>160257.9</v>
      </c>
      <c r="F15" s="21">
        <f t="shared" si="2"/>
        <v>162531.5</v>
      </c>
      <c r="G15" s="21">
        <f t="shared" si="2"/>
        <v>164528.79999999999</v>
      </c>
      <c r="H15" s="21">
        <f t="shared" si="2"/>
        <v>164528.79999999999</v>
      </c>
      <c r="I15" s="21">
        <f t="shared" si="1"/>
        <v>164528.79999999999</v>
      </c>
      <c r="J15" s="21">
        <f t="shared" si="1"/>
        <v>164528.79999999999</v>
      </c>
      <c r="K15" s="21">
        <f t="shared" si="1"/>
        <v>164528.79999999999</v>
      </c>
    </row>
    <row r="16" spans="1:11" ht="15" x14ac:dyDescent="0.25">
      <c r="A16" s="43" t="s">
        <v>99</v>
      </c>
      <c r="B16" s="43"/>
      <c r="C16" s="43"/>
      <c r="D16" s="43"/>
      <c r="E16" s="43"/>
      <c r="F16" s="43"/>
      <c r="G16" s="43"/>
      <c r="H16" s="43"/>
    </row>
  </sheetData>
  <mergeCells count="10">
    <mergeCell ref="A5:K5"/>
    <mergeCell ref="G1:K1"/>
    <mergeCell ref="G2:K2"/>
    <mergeCell ref="A16:H16"/>
    <mergeCell ref="A8:A9"/>
    <mergeCell ref="B8:B9"/>
    <mergeCell ref="C8:C9"/>
    <mergeCell ref="D8:D9"/>
    <mergeCell ref="E8:E9"/>
    <mergeCell ref="F8:K8"/>
  </mergeCells>
  <pageMargins left="1.0629921259842521" right="0.70866141732283472" top="0.78740157480314965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33203125" customWidth="1"/>
    <col min="6" max="10" width="14.33203125" bestFit="1" customWidth="1"/>
  </cols>
  <sheetData>
    <row r="1" spans="1:10" ht="36" customHeight="1" x14ac:dyDescent="0.3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39.75" customHeight="1" x14ac:dyDescent="0.3">
      <c r="A3" s="36" t="s">
        <v>0</v>
      </c>
      <c r="B3" s="36" t="s">
        <v>1</v>
      </c>
      <c r="C3" s="38" t="s">
        <v>50</v>
      </c>
      <c r="D3" s="38" t="s">
        <v>51</v>
      </c>
      <c r="E3" s="38" t="s">
        <v>52</v>
      </c>
      <c r="F3" s="33" t="s">
        <v>2</v>
      </c>
      <c r="G3" s="34"/>
      <c r="H3" s="34"/>
      <c r="I3" s="34"/>
      <c r="J3" s="35"/>
    </row>
    <row r="4" spans="1:10" ht="22.5" customHeight="1" x14ac:dyDescent="0.3">
      <c r="A4" s="37"/>
      <c r="B4" s="37"/>
      <c r="C4" s="39"/>
      <c r="D4" s="39"/>
      <c r="E4" s="39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7.2" x14ac:dyDescent="0.3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3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3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3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2" x14ac:dyDescent="0.3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6" x14ac:dyDescent="0.3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6" x14ac:dyDescent="0.3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6" x14ac:dyDescent="0.3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5" width="15.109375" customWidth="1"/>
    <col min="6" max="6" width="14.44140625" customWidth="1"/>
    <col min="7" max="10" width="14.33203125" bestFit="1" customWidth="1"/>
  </cols>
  <sheetData>
    <row r="1" spans="1:10" ht="45.75" customHeight="1" x14ac:dyDescent="0.3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39.75" customHeight="1" x14ac:dyDescent="0.3">
      <c r="A3" s="36" t="s">
        <v>0</v>
      </c>
      <c r="B3" s="36" t="s">
        <v>1</v>
      </c>
      <c r="C3" s="38" t="s">
        <v>50</v>
      </c>
      <c r="D3" s="38" t="s">
        <v>51</v>
      </c>
      <c r="E3" s="38" t="s">
        <v>52</v>
      </c>
      <c r="F3" s="33" t="s">
        <v>2</v>
      </c>
      <c r="G3" s="34"/>
      <c r="H3" s="34"/>
      <c r="I3" s="34"/>
      <c r="J3" s="35"/>
    </row>
    <row r="4" spans="1:10" ht="22.5" customHeight="1" x14ac:dyDescent="0.3">
      <c r="A4" s="37"/>
      <c r="B4" s="37"/>
      <c r="C4" s="39"/>
      <c r="D4" s="39"/>
      <c r="E4" s="39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1.6" x14ac:dyDescent="0.3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3">
      <c r="A26" s="5" t="s">
        <v>16</v>
      </c>
      <c r="B26" s="4" t="s">
        <v>78</v>
      </c>
      <c r="C26" s="19">
        <v>0</v>
      </c>
      <c r="D26" s="19">
        <f>D28+D29+D30</f>
        <v>36208396.520000003</v>
      </c>
      <c r="E26" s="19">
        <f t="shared" ref="E26:J26" si="7">E28+E29+E30</f>
        <v>34063700</v>
      </c>
      <c r="F26" s="19">
        <f t="shared" si="7"/>
        <v>32215500</v>
      </c>
      <c r="G26" s="19">
        <f t="shared" si="7"/>
        <v>32331800</v>
      </c>
      <c r="H26" s="19">
        <f t="shared" si="7"/>
        <v>32331800</v>
      </c>
      <c r="I26" s="19">
        <f t="shared" si="7"/>
        <v>32331800</v>
      </c>
      <c r="J26" s="19">
        <f t="shared" si="7"/>
        <v>32331800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2" x14ac:dyDescent="0.3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88671875" customWidth="1"/>
    <col min="6" max="10" width="14.33203125" bestFit="1" customWidth="1"/>
  </cols>
  <sheetData>
    <row r="1" spans="1:10" ht="31.5" customHeight="1" x14ac:dyDescent="0.3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39.75" customHeight="1" x14ac:dyDescent="0.3">
      <c r="A3" s="36" t="s">
        <v>0</v>
      </c>
      <c r="B3" s="36" t="s">
        <v>1</v>
      </c>
      <c r="C3" s="38" t="s">
        <v>50</v>
      </c>
      <c r="D3" s="38" t="s">
        <v>51</v>
      </c>
      <c r="E3" s="38" t="s">
        <v>52</v>
      </c>
      <c r="F3" s="33" t="s">
        <v>2</v>
      </c>
      <c r="G3" s="34"/>
      <c r="H3" s="34"/>
      <c r="I3" s="34"/>
      <c r="J3" s="35"/>
    </row>
    <row r="4" spans="1:10" ht="22.5" customHeight="1" x14ac:dyDescent="0.3">
      <c r="A4" s="37"/>
      <c r="B4" s="37"/>
      <c r="C4" s="39"/>
      <c r="D4" s="39"/>
      <c r="E4" s="39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1.6" x14ac:dyDescent="0.3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3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3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3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3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3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0"/>
    </row>
    <row r="30" spans="1:11" ht="15.75" customHeight="1" x14ac:dyDescent="0.3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2" x14ac:dyDescent="0.3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6640625" customWidth="1"/>
    <col min="6" max="10" width="14.33203125" bestFit="1" customWidth="1"/>
  </cols>
  <sheetData>
    <row r="1" spans="1:10" ht="42.75" customHeight="1" x14ac:dyDescent="0.3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39.75" customHeight="1" x14ac:dyDescent="0.3">
      <c r="A3" s="36" t="s">
        <v>0</v>
      </c>
      <c r="B3" s="36" t="s">
        <v>1</v>
      </c>
      <c r="C3" s="38" t="s">
        <v>50</v>
      </c>
      <c r="D3" s="38" t="s">
        <v>51</v>
      </c>
      <c r="E3" s="38" t="s">
        <v>52</v>
      </c>
      <c r="F3" s="33" t="s">
        <v>2</v>
      </c>
      <c r="G3" s="34"/>
      <c r="H3" s="34"/>
      <c r="I3" s="34"/>
      <c r="J3" s="35"/>
    </row>
    <row r="4" spans="1:10" ht="22.5" customHeight="1" x14ac:dyDescent="0.3">
      <c r="A4" s="37"/>
      <c r="B4" s="37"/>
      <c r="C4" s="39"/>
      <c r="D4" s="39"/>
      <c r="E4" s="39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1.6" x14ac:dyDescent="0.3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3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2" x14ac:dyDescent="0.3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" customWidth="1"/>
    <col min="6" max="10" width="14.33203125" bestFit="1" customWidth="1"/>
  </cols>
  <sheetData>
    <row r="1" spans="1:10" ht="32.25" customHeight="1" x14ac:dyDescent="0.3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39.75" customHeight="1" x14ac:dyDescent="0.3">
      <c r="A3" s="36" t="s">
        <v>0</v>
      </c>
      <c r="B3" s="36" t="s">
        <v>1</v>
      </c>
      <c r="C3" s="38" t="s">
        <v>50</v>
      </c>
      <c r="D3" s="38" t="s">
        <v>51</v>
      </c>
      <c r="E3" s="38" t="s">
        <v>52</v>
      </c>
      <c r="F3" s="33" t="s">
        <v>2</v>
      </c>
      <c r="G3" s="34"/>
      <c r="H3" s="34"/>
      <c r="I3" s="34"/>
      <c r="J3" s="35"/>
    </row>
    <row r="4" spans="1:10" ht="22.5" customHeight="1" x14ac:dyDescent="0.3">
      <c r="A4" s="37"/>
      <c r="B4" s="37"/>
      <c r="C4" s="39"/>
      <c r="D4" s="39"/>
      <c r="E4" s="39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1.6" x14ac:dyDescent="0.3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3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2" x14ac:dyDescent="0.3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O6" sqref="O6"/>
    </sheetView>
  </sheetViews>
  <sheetFormatPr defaultRowHeight="14.4" x14ac:dyDescent="0.3"/>
  <cols>
    <col min="1" max="1" width="5.6640625" customWidth="1"/>
    <col min="2" max="2" width="26.6640625" customWidth="1"/>
    <col min="3" max="3" width="18" customWidth="1"/>
    <col min="4" max="5" width="15.109375" customWidth="1"/>
    <col min="6" max="10" width="14.33203125" bestFit="1" customWidth="1"/>
  </cols>
  <sheetData>
    <row r="1" spans="1:10" ht="40.5" customHeight="1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39.75" customHeight="1" x14ac:dyDescent="0.3">
      <c r="A3" s="36" t="s">
        <v>0</v>
      </c>
      <c r="B3" s="36" t="s">
        <v>1</v>
      </c>
      <c r="C3" s="38" t="s">
        <v>50</v>
      </c>
      <c r="D3" s="38" t="s">
        <v>51</v>
      </c>
      <c r="E3" s="38" t="s">
        <v>52</v>
      </c>
      <c r="F3" s="33" t="s">
        <v>2</v>
      </c>
      <c r="G3" s="34"/>
      <c r="H3" s="34"/>
      <c r="I3" s="34"/>
      <c r="J3" s="35"/>
    </row>
    <row r="4" spans="1:10" ht="22.5" customHeight="1" x14ac:dyDescent="0.3">
      <c r="A4" s="37"/>
      <c r="B4" s="37"/>
      <c r="C4" s="39"/>
      <c r="D4" s="39"/>
      <c r="E4" s="39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5288224.24</v>
      </c>
      <c r="D6" s="12">
        <f t="shared" ref="D6:J6" si="0">D11+D16+D21+D26</f>
        <v>23068662.190000001</v>
      </c>
      <c r="E6" s="12">
        <f t="shared" si="0"/>
        <v>18599300</v>
      </c>
      <c r="F6" s="12">
        <f t="shared" si="0"/>
        <v>18121600</v>
      </c>
      <c r="G6" s="12">
        <f t="shared" si="0"/>
        <v>18247900</v>
      </c>
      <c r="H6" s="12">
        <f t="shared" si="0"/>
        <v>18247900</v>
      </c>
      <c r="I6" s="12">
        <f t="shared" si="0"/>
        <v>18247900</v>
      </c>
      <c r="J6" s="12">
        <f t="shared" si="0"/>
        <v>18247900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425825</v>
      </c>
      <c r="E8" s="9">
        <f t="shared" si="1"/>
        <v>413600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5288224.24</v>
      </c>
      <c r="D10" s="9">
        <f t="shared" ref="D10:J10" si="3">D15+D20+D25+D30</f>
        <v>22642837.190000001</v>
      </c>
      <c r="E10" s="9">
        <f t="shared" si="3"/>
        <v>18185700</v>
      </c>
      <c r="F10" s="9">
        <f t="shared" si="3"/>
        <v>17723900</v>
      </c>
      <c r="G10" s="9">
        <f t="shared" si="3"/>
        <v>17836900</v>
      </c>
      <c r="H10" s="9">
        <f t="shared" si="3"/>
        <v>17836900</v>
      </c>
      <c r="I10" s="9">
        <f t="shared" si="3"/>
        <v>17836900</v>
      </c>
      <c r="J10" s="9">
        <f t="shared" si="3"/>
        <v>17836900</v>
      </c>
    </row>
    <row r="11" spans="1:10" ht="171.6" x14ac:dyDescent="0.3">
      <c r="A11" s="5" t="s">
        <v>8</v>
      </c>
      <c r="B11" s="4" t="s">
        <v>75</v>
      </c>
      <c r="C11" s="9">
        <f>C13+C14+C15</f>
        <v>61000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61000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45.5" customHeight="1" x14ac:dyDescent="0.3">
      <c r="A16" s="5" t="s">
        <v>13</v>
      </c>
      <c r="B16" s="4" t="s">
        <v>76</v>
      </c>
      <c r="C16" s="9">
        <f>C18+C19+C20</f>
        <v>5163924.24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5163924.24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74</v>
      </c>
      <c r="C21" s="9">
        <f>C23+C24+C25</f>
        <v>63300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63300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" customHeight="1" x14ac:dyDescent="0.3">
      <c r="A26" s="5" t="s">
        <v>16</v>
      </c>
      <c r="B26" s="4" t="s">
        <v>82</v>
      </c>
      <c r="C26" s="9">
        <f>C28+C29+C30</f>
        <v>0</v>
      </c>
      <c r="D26" s="9">
        <f t="shared" ref="D26:J26" si="7">D28+D29+D30</f>
        <v>23068662.190000001</v>
      </c>
      <c r="E26" s="9">
        <f t="shared" si="7"/>
        <v>18599300</v>
      </c>
      <c r="F26" s="9">
        <f t="shared" si="7"/>
        <v>18121600</v>
      </c>
      <c r="G26" s="9">
        <f t="shared" si="7"/>
        <v>18247900</v>
      </c>
      <c r="H26" s="9">
        <f t="shared" si="7"/>
        <v>18247900</v>
      </c>
      <c r="I26" s="9">
        <f t="shared" si="7"/>
        <v>18247900</v>
      </c>
      <c r="J26" s="9">
        <f t="shared" si="7"/>
        <v>18247900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425825</v>
      </c>
      <c r="E28" s="8">
        <v>413600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22642837.190000001</v>
      </c>
      <c r="E30" s="8">
        <v>18185700</v>
      </c>
      <c r="F30" s="8">
        <v>17723900</v>
      </c>
      <c r="G30" s="8">
        <v>17836900</v>
      </c>
      <c r="H30" s="8">
        <v>17836900</v>
      </c>
      <c r="I30" s="8">
        <v>17836900</v>
      </c>
      <c r="J30" s="8">
        <v>17836900</v>
      </c>
    </row>
    <row r="31" spans="1:10" ht="31.2" x14ac:dyDescent="0.3">
      <c r="A31" s="10">
        <v>2</v>
      </c>
      <c r="B31" s="11" t="s">
        <v>9</v>
      </c>
      <c r="C31" s="12">
        <f>C33+C34+C35</f>
        <v>15309814.939999999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434700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42070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14833044.939999999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20598039.18</v>
      </c>
      <c r="D36" s="17">
        <f t="shared" ref="D36:J36" si="9">D31+D6</f>
        <v>23068662.190000001</v>
      </c>
      <c r="E36" s="17">
        <f t="shared" si="9"/>
        <v>18599300</v>
      </c>
      <c r="F36" s="17">
        <f t="shared" si="9"/>
        <v>18121600</v>
      </c>
      <c r="G36" s="17">
        <f t="shared" si="9"/>
        <v>18247900</v>
      </c>
      <c r="H36" s="17">
        <f t="shared" si="9"/>
        <v>18247900</v>
      </c>
      <c r="I36" s="17">
        <f t="shared" si="9"/>
        <v>18247900</v>
      </c>
      <c r="J36" s="17">
        <f t="shared" si="9"/>
        <v>18247900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434700</v>
      </c>
      <c r="D38" s="9">
        <f t="shared" ref="D38:J38" si="10">D33+D8</f>
        <v>425825</v>
      </c>
      <c r="E38" s="9">
        <f t="shared" si="10"/>
        <v>413600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42070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20121269.18</v>
      </c>
      <c r="D40" s="9">
        <f t="shared" ref="D40:J40" si="12">D35+D10</f>
        <v>22642837.190000001</v>
      </c>
      <c r="E40" s="9">
        <f t="shared" si="12"/>
        <v>18185700</v>
      </c>
      <c r="F40" s="9">
        <f t="shared" si="12"/>
        <v>17723900</v>
      </c>
      <c r="G40" s="9">
        <f t="shared" si="12"/>
        <v>17836900</v>
      </c>
      <c r="H40" s="9">
        <f t="shared" si="12"/>
        <v>17836900</v>
      </c>
      <c r="I40" s="9">
        <f t="shared" si="12"/>
        <v>17836900</v>
      </c>
      <c r="J40" s="9">
        <f t="shared" si="12"/>
        <v>17836900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Сосновка</vt:lpstr>
      <vt:lpstr>Город!Заголовки_для_печати</vt:lpstr>
      <vt:lpstr>Город!Область_печати</vt:lpstr>
      <vt:lpstr>Лыхма!Область_печати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2020-01-13T04:47:24Z</dcterms:modified>
</cp:coreProperties>
</file>